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autoCompressPictures="0"/>
  <mc:AlternateContent xmlns:mc="http://schemas.openxmlformats.org/markup-compatibility/2006">
    <mc:Choice Requires="x15">
      <x15ac:absPath xmlns:x15ac="http://schemas.microsoft.com/office/spreadsheetml/2010/11/ac" url="C:\Users\rvegag\Desktop\PROYECTOS\JERARQUIZACIÓN\RÚBRICA\"/>
    </mc:Choice>
  </mc:AlternateContent>
  <bookViews>
    <workbookView xWindow="0" yWindow="0" windowWidth="15345" windowHeight="4575" tabRatio="813"/>
  </bookViews>
  <sheets>
    <sheet name="Dimension docencia" sheetId="1" r:id="rId1"/>
    <sheet name="Investigación" sheetId="8" r:id="rId2"/>
    <sheet name="Vinculación con el medio" sheetId="10" r:id="rId3"/>
    <sheet name="Desarrollo disc. y prof." sheetId="7" r:id="rId4"/>
    <sheet name="Pesos por categoría" sheetId="11"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8" i="1" l="1"/>
  <c r="K17" i="1" s="1"/>
  <c r="K11" i="1"/>
  <c r="K10" i="1" s="1"/>
  <c r="I5" i="7" l="1"/>
  <c r="I6" i="7"/>
  <c r="I7" i="7"/>
  <c r="I8" i="7"/>
  <c r="I4" i="7"/>
  <c r="I6" i="10"/>
  <c r="I7" i="10"/>
  <c r="I8" i="10"/>
  <c r="I9" i="10"/>
  <c r="I10" i="10"/>
  <c r="I5" i="10"/>
  <c r="I4" i="10"/>
  <c r="J15" i="8"/>
  <c r="J14" i="8"/>
  <c r="J13" i="8"/>
  <c r="J12" i="8"/>
  <c r="J11" i="8"/>
  <c r="J10" i="8"/>
  <c r="J9" i="8"/>
  <c r="K21" i="1"/>
  <c r="K20" i="1"/>
  <c r="K16" i="1"/>
  <c r="K15" i="1"/>
  <c r="K14" i="1"/>
  <c r="K13" i="1"/>
  <c r="K9" i="1"/>
  <c r="K8" i="1"/>
  <c r="K7" i="1"/>
  <c r="K6" i="1"/>
  <c r="D10" i="11"/>
  <c r="C10" i="11"/>
  <c r="K5" i="1" l="1"/>
  <c r="K19" i="1"/>
  <c r="K12" i="1"/>
  <c r="I9" i="7"/>
  <c r="I11" i="10"/>
  <c r="J16" i="8"/>
  <c r="K22" i="1" l="1"/>
</calcChain>
</file>

<file path=xl/sharedStrings.xml><?xml version="1.0" encoding="utf-8"?>
<sst xmlns="http://schemas.openxmlformats.org/spreadsheetml/2006/main" count="230" uniqueCount="189">
  <si>
    <t>Indicador</t>
  </si>
  <si>
    <t>4 PUNTOS</t>
  </si>
  <si>
    <t>3 PUNTOS</t>
  </si>
  <si>
    <t>2 PUNTOS</t>
  </si>
  <si>
    <t xml:space="preserve">1 PUNTO </t>
  </si>
  <si>
    <t>Experiencia en docencia de pregrado y/o educacion continua</t>
  </si>
  <si>
    <t>3-5 años</t>
  </si>
  <si>
    <t>Experiencia en docencia de postgrado y/o especialización</t>
  </si>
  <si>
    <t>Más de 16 trabajos de título</t>
  </si>
  <si>
    <t>11  a 15 trabajos de título</t>
  </si>
  <si>
    <t>6 a 10 trabajos de título</t>
  </si>
  <si>
    <t>1 a 5 trabajos de título</t>
  </si>
  <si>
    <t>Más de 10 tesis de magister</t>
  </si>
  <si>
    <t>7 a 10 tesis de magister</t>
  </si>
  <si>
    <t>4 a 6 tesis de magister</t>
  </si>
  <si>
    <t>1 a 3 tesis de magister</t>
  </si>
  <si>
    <t xml:space="preserve">Grados de Doctor con postdoctorado. </t>
  </si>
  <si>
    <t xml:space="preserve">Grado de Doctor . </t>
  </si>
  <si>
    <t>Participación activa en sociedades y/o colegios de su disciplina.</t>
  </si>
  <si>
    <t>Ha presidido una sociedad o institución disciplinaria a nivel nacional o internacional</t>
  </si>
  <si>
    <t>Ha participado en el directorio de una sociedad o institución disciplinaria a nivel nacional o internacional</t>
  </si>
  <si>
    <t>Premios y/o distinciones en su disciplina</t>
  </si>
  <si>
    <t>Perfeccionamiento en docencia universitaria</t>
  </si>
  <si>
    <t xml:space="preserve">Subdimensión 1: Experiencia docente a nivel de pre y post grado. </t>
  </si>
  <si>
    <t>N/A</t>
  </si>
  <si>
    <t>Diseño/rediseño de carreras</t>
  </si>
  <si>
    <t>Diseño de asignaturas</t>
  </si>
  <si>
    <t>Elaboración de material didáctico</t>
  </si>
  <si>
    <t>Participa en diseño o rediseño de carrera como presidente de comisión (director/a de carrera)</t>
  </si>
  <si>
    <t>Colabora con comité curricular en el diseño de programas de más de una asignatura</t>
  </si>
  <si>
    <t>Revisa y valida programas de asignatura en el marco de un rediseño o diseño curricular</t>
  </si>
  <si>
    <t>Participa en equipo que implementa proyecto de innovación a la docencia</t>
  </si>
  <si>
    <t>Dirige proyecto de innovación a la docencia</t>
  </si>
  <si>
    <t>Proyectos de innovación</t>
  </si>
  <si>
    <t>Participa en talleres sobre docencia universitaria (total acumulado : 9 horas o más).</t>
  </si>
  <si>
    <t>Participa en talleres sobre docencia universitaria (total acumulado : 18 horas o más).</t>
  </si>
  <si>
    <t xml:space="preserve">Aprueba Magister en Docencia para la Educación Superior </t>
  </si>
  <si>
    <t xml:space="preserve">Aprueba Diploma en Docencia para la Educación Superior </t>
  </si>
  <si>
    <t>Diseño de programas de postgrado</t>
  </si>
  <si>
    <t>Participa en diseño o rediseño de carrera como miembro de la comisión</t>
  </si>
  <si>
    <t>Participa en diseño o rediseño de programa de postgrado como miembro de la comisión</t>
  </si>
  <si>
    <t>Participa en diseño o rediseño de programa de postgrado como presidente de comisión (director/a de programa)</t>
  </si>
  <si>
    <t>Pertenece al 30% superior de los docentes de su Facultad durante los últimos tres semestres</t>
  </si>
  <si>
    <t xml:space="preserve">Evaluación docente en pregrado (considera resultados de estudiantes). </t>
  </si>
  <si>
    <t>Pertenece al 10% superior de los dcentes evaluados de su Facultad durante los últimos tres semestres</t>
  </si>
  <si>
    <t>Pertenece al 5% superior de los docentes evaluados de su Facultad durante los últimos tres semestres</t>
  </si>
  <si>
    <t>Participación en acreditación de programas</t>
  </si>
  <si>
    <t>Coordinación de asignaturas</t>
  </si>
  <si>
    <t>Participa como coordinador/a de una asignatura de su Escuela</t>
  </si>
  <si>
    <t>Participa como coordinador/a de una asignatura de su carrera</t>
  </si>
  <si>
    <t>Participa como coordinador/a de una asignatura de su Facultad</t>
  </si>
  <si>
    <t>Participa una vez como par evaluador en un proceso de acreditación</t>
  </si>
  <si>
    <t>Participa entre dos y tres veces  como par evaluador en un proceso de acreditación</t>
  </si>
  <si>
    <t>Participa cuatro veces o más como par evaluador en un proceso de acreditación</t>
  </si>
  <si>
    <t>Peso de la subdimensión</t>
  </si>
  <si>
    <t>Tipo de evidencia que debe aportar</t>
  </si>
  <si>
    <t>Certificado de carga académica</t>
  </si>
  <si>
    <t>Certificado de grado o de posición postdoctoral</t>
  </si>
  <si>
    <t>Certificado de institución o asociación</t>
  </si>
  <si>
    <t>Certificado entregado por institución acreditadora</t>
  </si>
  <si>
    <t xml:space="preserve">Certificado de participación/Diploma </t>
  </si>
  <si>
    <t>Certificado de Director/a de Carrera</t>
  </si>
  <si>
    <t>Certificado de Director/a de Escuela/ Instituto</t>
  </si>
  <si>
    <t>Certificado de evaluación docente DGA</t>
  </si>
  <si>
    <t>Evidencia de material producido</t>
  </si>
  <si>
    <t>Certificado de VRA</t>
  </si>
  <si>
    <t>Trabajo profesional con trascendencia e impacto social comprobable con proyección internacional.</t>
  </si>
  <si>
    <t>Trabajo profesional con trascendencia e impacto social comprobable con proyección nacional.</t>
  </si>
  <si>
    <t>Arbitrajes científicos</t>
  </si>
  <si>
    <t>Dimensión : Investigación</t>
  </si>
  <si>
    <t xml:space="preserve">Dimensión : Vinculación con el medio </t>
  </si>
  <si>
    <t>Peso del criterio</t>
  </si>
  <si>
    <t xml:space="preserve">Copia de los artículos más lista en APA agregando la base de datos donde está indexada. </t>
  </si>
  <si>
    <t xml:space="preserve">Acta de adjudicación del proyecto </t>
  </si>
  <si>
    <t>Gestión de eventos académicos</t>
  </si>
  <si>
    <t xml:space="preserve">Actúa como presidente del Comité Organizador de un Congreso (o equivalente) de convocatoria internacional, en los últimos cinco años.   </t>
  </si>
  <si>
    <t>Actúa como presidente del Comité Organizador de un Congreso (o equivalente)  de convocatoria nacional, o miembro del Comité Organizador de un Congreso (o equivalente) de convocatoria internacional, en los últimos cinco años.</t>
  </si>
  <si>
    <t>Miembro del Comité Organizador de un Congreso (o equivalente) de convocatoria nacional, o bien organizador principal de coloquios, seminarios y otros, en los últimos cinco años.</t>
  </si>
  <si>
    <t>Co- organizador de coloquios, seminarios y otros, en los últimos cinco años.</t>
  </si>
  <si>
    <t>Trabajo profesional comprobable realizado con interacción con la comunidad a nivel regional.</t>
  </si>
  <si>
    <t xml:space="preserve"> Documentos pertinentes emanados de los respectivos eventos  que demuestren su participación.</t>
  </si>
  <si>
    <t>Participación en medios de comunicación</t>
  </si>
  <si>
    <t>Proyectos realizados por la Universidad con impacto en el medio social o comunidad</t>
  </si>
  <si>
    <t>Cargos de gestión académica</t>
  </si>
  <si>
    <t>Haber desempeñado cargos de alta dirección académica y científica (Rector/a, Vicerrector/a) o Institutos científicos de alto nivel.</t>
  </si>
  <si>
    <t xml:space="preserve">Haber desempeñado cargos directivos intermedios tales como direcciones institucionales y decanaturas. </t>
  </si>
  <si>
    <t>Haber desempeñado cargo de director/a de escuela o departamento o director de institutos universitarios.</t>
  </si>
  <si>
    <t>Haber desempeñado el cargo de director/a de carrera o programas académicos.</t>
  </si>
  <si>
    <t>Decretos o resoluciones de nombramiento.</t>
  </si>
  <si>
    <t xml:space="preserve">Grado académico obtenido </t>
  </si>
  <si>
    <t>Grado de Magister</t>
  </si>
  <si>
    <t>Miembro de una sociedad disciplinaria internacionales o nacional con rol activo demostrable</t>
  </si>
  <si>
    <t>Premios nacionales o internacionales otorgados por asociaciones profesionales o disciplinares</t>
  </si>
  <si>
    <t>Doctorado honoris causa o premio nacional en su disciplina</t>
  </si>
  <si>
    <t>Premio a excelencia académica otorgado por una Institución de Educación Superior.</t>
  </si>
  <si>
    <t xml:space="preserve">Certificado de organismo que entrega premio </t>
  </si>
  <si>
    <t>Desarrollo disciplinar, profesional y dirección académica</t>
  </si>
  <si>
    <t xml:space="preserve"> Participación en congresos organizados por Sociedades Científicas o equivalentes.</t>
  </si>
  <si>
    <t>Certificado y/o acta de participación</t>
  </si>
  <si>
    <t>Registro  de Propiedad Industrial</t>
  </si>
  <si>
    <t>Respaldos de organismos correspondientes (Instituto Nacional de Propiedad Intelectual-INAPI, Dirección de Investigación y Postgrado-DIP, Organización Mundial de Propiedad Intelectual-OMPI, Oficina de Propiedad Intelectual extranjera)</t>
  </si>
  <si>
    <t>Certificados</t>
  </si>
  <si>
    <t>Miembro Consejo Editorial revistas indexadas</t>
  </si>
  <si>
    <t>Subdimensión 2: Desarrollo pedagógico</t>
  </si>
  <si>
    <t>Subdimensión 3: participación en diseño curricular y coordinación</t>
  </si>
  <si>
    <t>Subdimensión 4 : resultados de la docencia</t>
  </si>
  <si>
    <t>Subdimensión 5: creación de entornos de aprendizaje y de material didáctico</t>
  </si>
  <si>
    <t>Peso criterio dentro de subdimensión</t>
  </si>
  <si>
    <t>Implementación de asignatura A+A</t>
  </si>
  <si>
    <t>Implementa asignaturas A+A en los ultimos 5 años.</t>
  </si>
  <si>
    <t>Implementa asignaturas A+A en los ultimos 4 años</t>
  </si>
  <si>
    <t>Implementaasignaturas en los ultimos 2 o 3 años (aprendizaje más acción)</t>
  </si>
  <si>
    <t>implementa asignaturas A+A por primera vez.</t>
  </si>
  <si>
    <t>Formalización de la asignatura A+A
Planeación docente por semestre
Informe final de implementación A+A</t>
  </si>
  <si>
    <t xml:space="preserve">Informe de contribución/impacto de proyecto.
</t>
  </si>
  <si>
    <t xml:space="preserve">Informe evaluación de resultado proyecto.
</t>
  </si>
  <si>
    <t>Trabajo profesional comprobable realizado con la comunidad a nivel local.</t>
  </si>
  <si>
    <t>Participa todos los años de manera activa en los medios de comunicación a nivel  nacional o internacional prestigiando a la UCEN</t>
  </si>
  <si>
    <t>Participa de manera activa en los últimos 4 años en los medios de comunicación a nivel  nacional o internacional prestigiando a la UCEN</t>
  </si>
  <si>
    <t>Participa de manera activa en los últimos 3 años en los medios de comunicación a nivel  nacional o internacional prestigiando a la UCEN</t>
  </si>
  <si>
    <t>Participa de manera activa en los últimos 2 años en los medios de comunicación a nivel  nacional o internacional prestigiando a la UCEN</t>
  </si>
  <si>
    <t>Copias de intervenciones en los medios
Informe litoral press</t>
  </si>
  <si>
    <t xml:space="preserve">Desempeño profesional con impacto social a nivel nacional y/o internacional. </t>
  </si>
  <si>
    <t>Divulgación científica</t>
  </si>
  <si>
    <t>Adjudica proyectos de divulgación científica con financiamiento externo en los últimos 5 años</t>
  </si>
  <si>
    <t>Organiza eventos de divulgación científica a la comunidad (público general) a nivel nacional o internacional en los últimos 5 años</t>
  </si>
  <si>
    <t>Expone en eventos de divulgación científica a la comunidad (público general) a nivel nacional o internacional en los últimos 5 años</t>
  </si>
  <si>
    <t>Publica libro(s) u otros productos relevantes en divulción científica (espacios, software, exposiciones, instalaciones,  etc) en los últimos 5 años</t>
  </si>
  <si>
    <t>Participa en proyectos con impacto en el medio social o comunidad con impacto internacional</t>
  </si>
  <si>
    <t>Participa en proyectos con impacto en el medio social o comunidad con impacto nacional</t>
  </si>
  <si>
    <t>Participa en proyectos con impacto en el medio social o comunidad con impacto regional</t>
  </si>
  <si>
    <t>Participa en proyectos con impacto en el medio social o comunidad con impacto local</t>
  </si>
  <si>
    <t>Adjudica 4 proyectos FFCC de Vcm en los últimos 5 años</t>
  </si>
  <si>
    <t>Adjudica 1 proyecto FFCC de VcM en los últimos 5 años</t>
  </si>
  <si>
    <t>Adjudica 2 proyectos FFCC de VcM en los últimos 5 años</t>
  </si>
  <si>
    <t>Adjudica 3 proyectos FFCC de VcM en los últimos 5 años</t>
  </si>
  <si>
    <t>Más de 15 años</t>
  </si>
  <si>
    <t>Entre 15 y 10 años</t>
  </si>
  <si>
    <t>Entre 9 y 6 años</t>
  </si>
  <si>
    <t>Experiencia en guiar trabajos de grado (magister)</t>
  </si>
  <si>
    <t>Implementa innovaciones a la docencia a partir de su proyecto dandole continuidad.</t>
  </si>
  <si>
    <t>Elabora apuntes, guías de ejercicios u otro material didáctico disponibles para varias carreras de la Universidad</t>
  </si>
  <si>
    <t>Elabora apuntes, guías de ejercicios u otro material didáctico para la utilización de todas las secciones de una asignatura</t>
  </si>
  <si>
    <t>Dirección de tesis de doctorado</t>
  </si>
  <si>
    <t>Criterios de publicaciones en productividad académica</t>
  </si>
  <si>
    <t xml:space="preserve">Proyectos de Investigación </t>
  </si>
  <si>
    <t>Categoría docente</t>
  </si>
  <si>
    <t>Categoría regular</t>
  </si>
  <si>
    <t>Dimensión</t>
  </si>
  <si>
    <t>Docencia</t>
  </si>
  <si>
    <t>Investigación</t>
  </si>
  <si>
    <t>Vinculación con el medio</t>
  </si>
  <si>
    <t>Desarrollo disciplinar y profesional</t>
  </si>
  <si>
    <t>Elabora apuntes, guías de ejercicios u otro material didáctico disponibles para varias carreras de su Escuela y/o Facultad</t>
  </si>
  <si>
    <t>Implementa innovaciones a la docencia a partir de la dirección de dos o más proyectos.</t>
  </si>
  <si>
    <t>Experiencia en guiar trabajos de titulo o grado  (pregrado)</t>
  </si>
  <si>
    <t>Director o investigador responsable en proyectos formulados y presentados en los últimos tres años (no pertenecientes a ANID).</t>
  </si>
  <si>
    <t>Implementación y desarrollo de Proyectos FFCC (fondos concursables de VcM)*</t>
  </si>
  <si>
    <t>Documentos pertinentes que den cuenta del trabajo realizado.</t>
  </si>
  <si>
    <t>Certificados o documentos que acrediten su participación.</t>
  </si>
  <si>
    <t>Total</t>
  </si>
  <si>
    <t>Evaluación</t>
  </si>
  <si>
    <t>Puntaje</t>
  </si>
  <si>
    <t xml:space="preserve">
Al menos una publicación (artículo, libro y/o capítulo de libro) con revisión de pares o comité editorial, publicada en los últimos dos años. </t>
  </si>
  <si>
    <t>RÚBRICA DE EVALUACIÓN PARA PROCESO DE JERARQUIZACIÓN ACADÉMICA</t>
  </si>
  <si>
    <t>Pertenece al 20% superior de los docentes de su Facultad durante los últimos tres semestres</t>
  </si>
  <si>
    <t xml:space="preserve">
Cumple con los criterios de publicación del claustro doctoral de su respectivo comité de área (orientaciones sobre productividad académica, comité de área CNA), en un periodo de 15 años.</t>
  </si>
  <si>
    <t xml:space="preserve">
Cumple con los criterios de publicación del claustro de magister académico de su respectivo comité de área (orientaciones sobre productividad académica, comité de área CNA), en un periodo de 15 años.</t>
  </si>
  <si>
    <t>Cumple con los criterios  de publicación del claustro de magister profesional de su respectivo comité de área (individual o grupal). Los Subcomités de las áreas que no contemplan Magister Profesional puntuan 0 (orientaciones sobre productividad académica, comité de área CNA), en un periodo de 15 años.</t>
  </si>
  <si>
    <t>Director o Director alterno  de  al menos dos proyectos de investigación asociativo o 3 proyectos FONDECYT adjudicados por ANID  o sus equivalentes, en los últimos 15 años</t>
  </si>
  <si>
    <t xml:space="preserve">Investigador Responsable de al menos dos proyectos FONDECYT  o equivalente , adjudicado en los últimos 15 años. 
</t>
  </si>
  <si>
    <t xml:space="preserve">Co-Investigador de proyectos FONDECYT o equivalente, o Investigador Responsable en proyecto interno adjudicado en los últimos 15 años
</t>
  </si>
  <si>
    <t>Conferencista invitado en Congreso de convocatoria internacional en los últimos 15 años.</t>
  </si>
  <si>
    <t>Conferencista invitado en Congreso de convocatoria nacional o Ponente en Congreso de convocatoria Internacionalen los últimos 15 años.</t>
  </si>
  <si>
    <t xml:space="preserve">Ponente en Congreso de convocatoria nacional en los últimos 15 años. (Presentación oral). </t>
  </si>
  <si>
    <t xml:space="preserve">Ponente en Congreso de convocatoria nacional en los últimos 15 años. (poster). </t>
  </si>
  <si>
    <t>Una patente inscrita con la universidad como titular en los últimos 15 años o una patente concedida en calidad de inventor en los últimos 15 años.</t>
  </si>
  <si>
    <t>Dos patentes inscritas como titular en los últimos 15 años o dos patentes concedidas en calidad de inventor en los últimos 15 años.</t>
  </si>
  <si>
    <t>Inicia los trámites para solicitar una patente en los últimos 15 años o una solicitud de patente presentada ante los organismos pertinentes en los últimos 15 años.</t>
  </si>
  <si>
    <t>Al menos una revelación de invención completada en los últimos 15 años presentadas a la Universidad.</t>
  </si>
  <si>
    <t>Tres arbitrajes de proyectos externos a la UCEN o arbitrajes de  publicaciones en revistas indexadas WOS/SCOPUS, y/o capítulo de libro en los últimos 15 años.
Integrante de al menos dos comités evaluadores de proyectos (FONDECYT, FONDEF, MECESUP o equivalentes).</t>
  </si>
  <si>
    <t>Dos arbitrajes de proyectos externos a la UCEN y/o publicaciones en revistas indexadas WOS/SCOPUS y/o proyectos internos (UCEN), y/o capítulo de libro en los últimos 15 años.
Integrante de al menos un comité evaluador de proyectos (FONDECYT, FONDEF, MECESUP o equivalentes)</t>
  </si>
  <si>
    <t>Un arbitraje de proyectos externos a la UCEN y/o publicaciones en revistas indexadas WOS/SCOPUS y/o proyectos internos (UCEN), y/o capítulo de libro en los últimos 15 años.
Integrante de al menos dos comités evaluadores de proyectos de investigación internos.</t>
  </si>
  <si>
    <t xml:space="preserve">Arbitraje en proceso en los últimos 15 años, Becas Chile o equivalentes. </t>
  </si>
  <si>
    <t>Miembro Consejo Editorial revistas WOS/SCOPUS dentro de los últimos 15 años.</t>
  </si>
  <si>
    <t>Miembro Consejo Editorial revistas Scielo dentro de los últimos 15 años.</t>
  </si>
  <si>
    <t xml:space="preserve">Dirige 1 o más tesis de doctorado en los últimos 15 años. </t>
  </si>
  <si>
    <t>Dirige 1 o más  tesis de doctorado en co-tutela en los últimos 15 años</t>
  </si>
  <si>
    <t>Peso por categoría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</si>
</sst>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2"/>
      <color theme="1"/>
      <name val="Calibri"/>
      <family val="2"/>
      <charset val="128"/>
      <scheme val="minor"/>
    </font>
    <font>
      <sz val="12"/>
      <color theme="1"/>
      <name val="Calibri"/>
      <family val="2"/>
      <scheme val="minor"/>
    </font>
    <font>
      <b/>
      <sz val="10"/>
      <color theme="1"/>
      <name val="Calibri"/>
      <family val="2"/>
    </font>
    <font>
      <sz val="10"/>
      <color theme="1"/>
      <name val="Calibri"/>
      <family val="2"/>
    </font>
    <font>
      <sz val="10"/>
      <name val="Calibri"/>
      <family val="2"/>
    </font>
    <font>
      <i/>
      <sz val="12"/>
      <color theme="1"/>
      <name val="Calibri"/>
      <family val="2"/>
      <scheme val="minor"/>
    </font>
    <font>
      <i/>
      <sz val="10"/>
      <name val="Calibri"/>
      <family val="2"/>
    </font>
    <font>
      <sz val="10"/>
      <color theme="1"/>
      <name val="Calibri"/>
      <family val="2"/>
      <scheme val="minor"/>
    </font>
    <font>
      <sz val="10"/>
      <name val="Calibri"/>
      <family val="2"/>
      <scheme val="minor"/>
    </font>
    <font>
      <b/>
      <sz val="10"/>
      <color theme="1"/>
      <name val="Calibri"/>
      <family val="2"/>
      <scheme val="minor"/>
    </font>
    <font>
      <b/>
      <sz val="12"/>
      <color theme="1"/>
      <name val="Calibri"/>
      <family val="2"/>
      <scheme val="minor"/>
    </font>
    <font>
      <b/>
      <sz val="10"/>
      <name val="Calibri"/>
      <family val="2"/>
    </font>
    <font>
      <b/>
      <sz val="14"/>
      <color theme="0"/>
      <name val="Calibri"/>
      <family val="2"/>
      <scheme val="minor"/>
    </font>
    <font>
      <b/>
      <sz val="14"/>
      <color theme="1"/>
      <name val="Calibri"/>
      <family val="2"/>
      <scheme val="minor"/>
    </font>
    <font>
      <b/>
      <sz val="12"/>
      <color theme="1"/>
      <name val="Calibri"/>
      <family val="2"/>
    </font>
    <font>
      <b/>
      <sz val="16"/>
      <color theme="1"/>
      <name val="Calibri"/>
      <family val="2"/>
      <scheme val="minor"/>
    </font>
    <font>
      <sz val="12"/>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00B050"/>
        <bgColor indexed="64"/>
      </patternFill>
    </fill>
  </fills>
  <borders count="2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style="medium">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diagonal/>
    </border>
    <border>
      <left style="medium">
        <color indexed="64"/>
      </left>
      <right style="thin">
        <color auto="1"/>
      </right>
      <top style="medium">
        <color indexed="64"/>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top/>
      <bottom style="thin">
        <color auto="1"/>
      </bottom>
      <diagonal/>
    </border>
    <border>
      <left/>
      <right style="thin">
        <color auto="1"/>
      </right>
      <top style="medium">
        <color auto="1"/>
      </top>
      <bottom style="medium">
        <color auto="1"/>
      </bottom>
      <diagonal/>
    </border>
    <border>
      <left style="thin">
        <color auto="1"/>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31">
    <xf numFmtId="0" fontId="0" fillId="0" borderId="0" xfId="0"/>
    <xf numFmtId="0" fontId="0" fillId="0" borderId="0" xfId="0" applyNumberFormat="1" applyFill="1"/>
    <xf numFmtId="0" fontId="3" fillId="0" borderId="5" xfId="0" applyNumberFormat="1" applyFont="1" applyFill="1" applyBorder="1" applyAlignment="1">
      <alignment horizontal="center" vertical="center" wrapText="1"/>
    </xf>
    <xf numFmtId="0" fontId="3" fillId="0" borderId="3" xfId="0" applyNumberFormat="1" applyFont="1" applyFill="1" applyBorder="1" applyAlignment="1">
      <alignment vertical="center" wrapText="1"/>
    </xf>
    <xf numFmtId="0" fontId="3" fillId="0" borderId="3"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0" fillId="0" borderId="0" xfId="0" applyAlignment="1">
      <alignment horizontal="center"/>
    </xf>
    <xf numFmtId="0" fontId="3" fillId="0" borderId="0" xfId="0" applyNumberFormat="1" applyFont="1" applyFill="1" applyBorder="1" applyAlignment="1">
      <alignment vertical="center" wrapText="1"/>
    </xf>
    <xf numFmtId="0" fontId="2" fillId="0" borderId="0" xfId="0" applyNumberFormat="1" applyFont="1" applyFill="1" applyBorder="1" applyAlignment="1">
      <alignment horizontal="center" vertical="center" wrapText="1"/>
    </xf>
    <xf numFmtId="0" fontId="2" fillId="0" borderId="13"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0" fontId="3" fillId="0" borderId="6" xfId="0" applyNumberFormat="1" applyFont="1" applyFill="1" applyBorder="1" applyAlignment="1">
      <alignment vertical="center" wrapText="1"/>
    </xf>
    <xf numFmtId="0" fontId="0" fillId="0" borderId="0" xfId="0" applyFont="1"/>
    <xf numFmtId="0" fontId="5" fillId="0" borderId="0" xfId="0" applyFont="1"/>
    <xf numFmtId="0" fontId="2" fillId="0" borderId="12" xfId="0" applyFont="1" applyBorder="1" applyAlignment="1">
      <alignment horizontal="center" vertical="center" wrapText="1"/>
    </xf>
    <xf numFmtId="0" fontId="3" fillId="0" borderId="3" xfId="0" applyFont="1" applyBorder="1" applyAlignment="1">
      <alignment vertical="center" wrapText="1"/>
    </xf>
    <xf numFmtId="0" fontId="3" fillId="2" borderId="3" xfId="0" applyFont="1" applyFill="1" applyBorder="1" applyAlignment="1">
      <alignment horizontal="center" vertical="center" wrapText="1"/>
    </xf>
    <xf numFmtId="0" fontId="4" fillId="0" borderId="3" xfId="0" applyFont="1" applyBorder="1" applyAlignment="1">
      <alignment vertical="center" wrapText="1"/>
    </xf>
    <xf numFmtId="0" fontId="4" fillId="0" borderId="9" xfId="0" applyFont="1" applyBorder="1" applyAlignment="1">
      <alignment vertical="center" wrapText="1"/>
    </xf>
    <xf numFmtId="0" fontId="3" fillId="2" borderId="3" xfId="0" applyFont="1" applyFill="1" applyBorder="1" applyAlignment="1">
      <alignment vertical="center" wrapText="1"/>
    </xf>
    <xf numFmtId="0" fontId="0" fillId="0" borderId="3" xfId="0" applyBorder="1"/>
    <xf numFmtId="0" fontId="3" fillId="2" borderId="15" xfId="0" applyNumberFormat="1" applyFont="1" applyFill="1" applyBorder="1" applyAlignment="1">
      <alignment horizontal="center" vertical="center" wrapText="1"/>
    </xf>
    <xf numFmtId="0" fontId="4" fillId="0" borderId="4" xfId="0" applyFont="1" applyBorder="1" applyAlignment="1">
      <alignment vertical="center" wrapText="1"/>
    </xf>
    <xf numFmtId="9" fontId="0" fillId="0" borderId="3" xfId="0" applyNumberFormat="1" applyBorder="1" applyAlignment="1">
      <alignment horizontal="center" vertical="center"/>
    </xf>
    <xf numFmtId="0" fontId="7" fillId="0" borderId="3" xfId="0" applyFont="1" applyBorder="1" applyAlignment="1">
      <alignment horizontal="left" vertical="center" wrapText="1"/>
    </xf>
    <xf numFmtId="0" fontId="3" fillId="0" borderId="4" xfId="0" applyFont="1" applyBorder="1" applyAlignment="1">
      <alignment vertical="center" wrapText="1"/>
    </xf>
    <xf numFmtId="9" fontId="3" fillId="2" borderId="3" xfId="0" applyNumberFormat="1" applyFont="1" applyFill="1" applyBorder="1" applyAlignment="1">
      <alignment horizontal="center" vertical="center" wrapText="1"/>
    </xf>
    <xf numFmtId="9" fontId="3" fillId="2" borderId="15" xfId="0" applyNumberFormat="1" applyFont="1" applyFill="1" applyBorder="1" applyAlignment="1">
      <alignment horizontal="center" vertical="center" wrapText="1"/>
    </xf>
    <xf numFmtId="0" fontId="0" fillId="0" borderId="0" xfId="0" applyNumberFormat="1" applyBorder="1"/>
    <xf numFmtId="0" fontId="0" fillId="0" borderId="0" xfId="0" applyNumberFormat="1" applyBorder="1" applyAlignment="1">
      <alignment horizontal="center"/>
    </xf>
    <xf numFmtId="10" fontId="3" fillId="2" borderId="3" xfId="0" applyNumberFormat="1" applyFont="1" applyFill="1" applyBorder="1" applyAlignment="1">
      <alignment horizontal="center" vertical="center" wrapText="1"/>
    </xf>
    <xf numFmtId="0" fontId="7" fillId="3" borderId="3" xfId="0" applyFont="1" applyFill="1" applyBorder="1" applyAlignment="1">
      <alignment vertical="center" wrapText="1"/>
    </xf>
    <xf numFmtId="0" fontId="6" fillId="2" borderId="4" xfId="0" applyFont="1" applyFill="1" applyBorder="1" applyAlignment="1">
      <alignment vertical="center" wrapText="1"/>
    </xf>
    <xf numFmtId="0" fontId="0" fillId="0" borderId="0" xfId="0" applyNumberFormat="1" applyFill="1" applyAlignment="1">
      <alignment horizontal="left"/>
    </xf>
    <xf numFmtId="0" fontId="3" fillId="0" borderId="5" xfId="0" applyNumberFormat="1" applyFont="1" applyFill="1" applyBorder="1" applyAlignment="1">
      <alignment horizontal="left" vertical="center" wrapText="1"/>
    </xf>
    <xf numFmtId="0" fontId="3" fillId="0" borderId="9"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wrapText="1"/>
    </xf>
    <xf numFmtId="0" fontId="0" fillId="0" borderId="0" xfId="0" applyAlignment="1">
      <alignment horizontal="center" vertical="center"/>
    </xf>
    <xf numFmtId="0" fontId="3" fillId="0" borderId="10" xfId="0" applyNumberFormat="1" applyFont="1" applyFill="1" applyBorder="1" applyAlignment="1">
      <alignment horizontal="left" vertical="center" wrapText="1"/>
    </xf>
    <xf numFmtId="0" fontId="0" fillId="0" borderId="3" xfId="0" applyNumberFormat="1" applyFill="1" applyBorder="1" applyAlignment="1">
      <alignment horizontal="left"/>
    </xf>
    <xf numFmtId="0" fontId="4" fillId="3" borderId="4" xfId="0" applyFont="1" applyFill="1" applyBorder="1" applyAlignment="1">
      <alignment vertical="center" wrapText="1"/>
    </xf>
    <xf numFmtId="0" fontId="7" fillId="3" borderId="3" xfId="0" applyFont="1" applyFill="1" applyBorder="1" applyAlignment="1">
      <alignment horizontal="center" vertical="center" wrapText="1"/>
    </xf>
    <xf numFmtId="0" fontId="7" fillId="3" borderId="0" xfId="0" applyFont="1" applyFill="1" applyAlignment="1">
      <alignment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0" xfId="0" applyFont="1" applyFill="1" applyAlignment="1">
      <alignment wrapText="1"/>
    </xf>
    <xf numFmtId="0" fontId="8" fillId="3"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7" fillId="3" borderId="0" xfId="0" applyFont="1" applyFill="1" applyAlignment="1">
      <alignment vertical="center" wrapText="1"/>
    </xf>
    <xf numFmtId="0" fontId="0" fillId="0" borderId="0" xfId="0" applyNumberFormat="1" applyFont="1" applyFill="1"/>
    <xf numFmtId="0" fontId="4" fillId="0" borderId="4" xfId="0" applyNumberFormat="1" applyFont="1" applyFill="1" applyBorder="1" applyAlignment="1">
      <alignment horizontal="left" vertical="center" wrapText="1"/>
    </xf>
    <xf numFmtId="0" fontId="2" fillId="0" borderId="12" xfId="0" applyNumberFormat="1" applyFont="1" applyFill="1" applyBorder="1" applyAlignment="1">
      <alignment horizontal="center" vertical="center" wrapText="1"/>
    </xf>
    <xf numFmtId="0" fontId="10" fillId="0" borderId="0" xfId="0" applyFont="1" applyAlignment="1">
      <alignment horizontal="center"/>
    </xf>
    <xf numFmtId="0" fontId="0" fillId="0" borderId="3" xfId="0" applyNumberFormat="1" applyBorder="1" applyAlignment="1">
      <alignment horizontal="center" vertical="center"/>
    </xf>
    <xf numFmtId="9" fontId="0" fillId="0" borderId="15" xfId="0" applyNumberFormat="1" applyBorder="1" applyAlignment="1">
      <alignment horizontal="center" vertical="center"/>
    </xf>
    <xf numFmtId="0" fontId="7" fillId="3" borderId="0" xfId="0" applyFont="1" applyFill="1" applyAlignment="1">
      <alignment horizontal="center" wrapText="1"/>
    </xf>
    <xf numFmtId="0" fontId="0" fillId="0" borderId="0" xfId="0" applyAlignment="1"/>
    <xf numFmtId="0" fontId="0" fillId="0" borderId="0" xfId="0" applyNumberFormat="1" applyAlignment="1">
      <alignment horizontal="center"/>
    </xf>
    <xf numFmtId="0" fontId="0" fillId="0" borderId="3" xfId="0" applyNumberFormat="1" applyBorder="1" applyAlignment="1">
      <alignment horizontal="center"/>
    </xf>
    <xf numFmtId="0" fontId="0" fillId="0" borderId="3" xfId="0" applyBorder="1" applyAlignment="1">
      <alignment vertical="center"/>
    </xf>
    <xf numFmtId="0" fontId="12" fillId="4" borderId="3" xfId="0" applyFont="1" applyFill="1" applyBorder="1" applyAlignment="1">
      <alignment horizontal="center" vertical="center" wrapText="1"/>
    </xf>
    <xf numFmtId="0" fontId="12" fillId="4" borderId="3" xfId="0" applyFont="1" applyFill="1" applyBorder="1" applyAlignment="1">
      <alignment horizontal="center" vertical="center"/>
    </xf>
    <xf numFmtId="9" fontId="0" fillId="0" borderId="15" xfId="0" applyNumberFormat="1" applyBorder="1" applyAlignment="1">
      <alignment horizontal="center" vertical="center"/>
    </xf>
    <xf numFmtId="0" fontId="2" fillId="0" borderId="8" xfId="0" applyNumberFormat="1" applyFont="1" applyFill="1" applyBorder="1" applyAlignment="1">
      <alignment horizontal="center" vertical="center" wrapText="1"/>
    </xf>
    <xf numFmtId="0" fontId="2" fillId="0" borderId="20" xfId="0" applyNumberFormat="1" applyFont="1" applyFill="1" applyBorder="1" applyAlignment="1">
      <alignment horizontal="center" vertical="center" wrapText="1"/>
    </xf>
    <xf numFmtId="0" fontId="2" fillId="0" borderId="15" xfId="0" applyNumberFormat="1" applyFont="1" applyFill="1" applyBorder="1" applyAlignment="1">
      <alignment horizontal="center" vertical="center" wrapText="1"/>
    </xf>
    <xf numFmtId="0" fontId="0" fillId="0" borderId="8" xfId="0" applyNumberFormat="1" applyBorder="1" applyAlignment="1">
      <alignment horizontal="center"/>
    </xf>
    <xf numFmtId="0" fontId="0" fillId="0" borderId="3" xfId="0" applyBorder="1" applyAlignment="1">
      <alignment horizontal="center" vertical="center"/>
    </xf>
    <xf numFmtId="0" fontId="13" fillId="6" borderId="3" xfId="0" applyFont="1" applyFill="1" applyBorder="1" applyAlignment="1">
      <alignment horizontal="center" vertical="center"/>
    </xf>
    <xf numFmtId="0" fontId="13" fillId="5" borderId="3" xfId="0" applyFont="1" applyFill="1" applyBorder="1" applyAlignment="1">
      <alignment horizontal="center" vertical="center"/>
    </xf>
    <xf numFmtId="0" fontId="0" fillId="0" borderId="3" xfId="0" applyFont="1" applyBorder="1" applyAlignment="1">
      <alignment horizontal="center" vertical="center"/>
    </xf>
    <xf numFmtId="0" fontId="2" fillId="0" borderId="21" xfId="0" applyNumberFormat="1" applyFont="1" applyFill="1" applyBorder="1" applyAlignment="1">
      <alignment horizontal="center" vertical="center" wrapText="1"/>
    </xf>
    <xf numFmtId="0" fontId="2" fillId="0" borderId="18" xfId="0" applyNumberFormat="1" applyFont="1" applyFill="1" applyBorder="1" applyAlignment="1">
      <alignment horizontal="center" vertical="center" wrapText="1"/>
    </xf>
    <xf numFmtId="0" fontId="2" fillId="0" borderId="19" xfId="0" applyNumberFormat="1" applyFont="1" applyFill="1" applyBorder="1" applyAlignment="1">
      <alignment horizontal="center" vertical="center" wrapText="1"/>
    </xf>
    <xf numFmtId="0" fontId="2" fillId="0" borderId="14" xfId="0" applyNumberFormat="1"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3" xfId="0" applyFont="1" applyFill="1" applyBorder="1" applyAlignment="1">
      <alignment horizontal="center"/>
    </xf>
    <xf numFmtId="0" fontId="10" fillId="5" borderId="3" xfId="0" applyFont="1" applyFill="1" applyBorder="1" applyAlignment="1">
      <alignment horizontal="center" vertical="center"/>
    </xf>
    <xf numFmtId="9" fontId="10" fillId="5" borderId="3" xfId="0" applyNumberFormat="1" applyFont="1" applyFill="1" applyBorder="1" applyAlignment="1">
      <alignment horizontal="center" vertical="center"/>
    </xf>
    <xf numFmtId="0" fontId="3" fillId="0" borderId="9" xfId="0" applyNumberFormat="1" applyFont="1" applyFill="1" applyBorder="1" applyAlignment="1">
      <alignment horizontal="center" vertical="center" wrapText="1"/>
    </xf>
    <xf numFmtId="9" fontId="0" fillId="3" borderId="3" xfId="0" applyNumberFormat="1" applyFill="1" applyBorder="1" applyAlignment="1">
      <alignment horizontal="center" vertical="center"/>
    </xf>
    <xf numFmtId="9" fontId="0" fillId="0" borderId="3" xfId="0" applyNumberFormat="1" applyFill="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0" xfId="0" applyFont="1" applyBorder="1" applyAlignment="1">
      <alignment horizontal="center" vertical="center" wrapText="1"/>
    </xf>
    <xf numFmtId="0" fontId="3" fillId="0" borderId="5" xfId="0" applyFont="1" applyBorder="1" applyAlignment="1">
      <alignment vertical="center" wrapText="1"/>
    </xf>
    <xf numFmtId="0" fontId="3" fillId="2" borderId="5" xfId="0" applyFont="1" applyFill="1" applyBorder="1" applyAlignment="1">
      <alignment horizontal="center" vertical="center" wrapText="1"/>
    </xf>
    <xf numFmtId="9" fontId="0" fillId="0" borderId="5" xfId="0" applyNumberFormat="1" applyBorder="1" applyAlignment="1">
      <alignment horizontal="center" vertical="center"/>
    </xf>
    <xf numFmtId="0" fontId="0" fillId="0" borderId="5" xfId="0" applyBorder="1" applyAlignment="1">
      <alignment horizontal="center" vertical="center"/>
    </xf>
    <xf numFmtId="0" fontId="12" fillId="4" borderId="5" xfId="0" applyFont="1" applyFill="1" applyBorder="1" applyAlignment="1">
      <alignment horizontal="center" vertical="center"/>
    </xf>
    <xf numFmtId="0" fontId="3" fillId="0" borderId="4" xfId="0" applyNumberFormat="1" applyFont="1" applyFill="1" applyBorder="1" applyAlignment="1">
      <alignment horizontal="left" vertical="center" wrapText="1"/>
    </xf>
    <xf numFmtId="0" fontId="4" fillId="0" borderId="5"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3" fillId="2" borderId="25" xfId="0" applyNumberFormat="1" applyFont="1" applyFill="1" applyBorder="1" applyAlignment="1">
      <alignment horizontal="center" vertical="center" wrapText="1"/>
    </xf>
    <xf numFmtId="0" fontId="15" fillId="0" borderId="0" xfId="0" applyFont="1"/>
    <xf numFmtId="9" fontId="16" fillId="3" borderId="5" xfId="1" applyFont="1" applyFill="1" applyBorder="1" applyAlignment="1">
      <alignment horizontal="center" vertical="center" wrapText="1"/>
    </xf>
    <xf numFmtId="0" fontId="1" fillId="3" borderId="3"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1" fillId="3" borderId="21" xfId="0" applyNumberFormat="1" applyFont="1" applyFill="1" applyBorder="1" applyAlignment="1">
      <alignment horizontal="center" vertical="center" wrapText="1"/>
    </xf>
    <xf numFmtId="0" fontId="11" fillId="3" borderId="27" xfId="0" applyNumberFormat="1" applyFont="1" applyFill="1" applyBorder="1" applyAlignment="1">
      <alignment horizontal="center" vertical="center" wrapText="1"/>
    </xf>
    <xf numFmtId="0" fontId="2" fillId="7" borderId="20" xfId="0" applyNumberFormat="1" applyFont="1" applyFill="1" applyBorder="1" applyAlignment="1">
      <alignment horizontal="center" vertical="center" wrapText="1"/>
    </xf>
    <xf numFmtId="0" fontId="2" fillId="7" borderId="20"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13" fillId="6" borderId="15" xfId="0" applyFont="1" applyFill="1" applyBorder="1" applyAlignment="1">
      <alignment horizontal="center" vertical="center"/>
    </xf>
    <xf numFmtId="0" fontId="13" fillId="6" borderId="9" xfId="0" applyFont="1" applyFill="1" applyBorder="1" applyAlignment="1">
      <alignment horizontal="center" vertical="center"/>
    </xf>
    <xf numFmtId="0" fontId="10" fillId="0" borderId="0" xfId="0" applyNumberFormat="1" applyFont="1" applyFill="1" applyAlignment="1">
      <alignment horizontal="center"/>
    </xf>
    <xf numFmtId="9" fontId="0" fillId="0" borderId="15" xfId="0" applyNumberFormat="1" applyBorder="1" applyAlignment="1">
      <alignment horizontal="center" vertical="center"/>
    </xf>
    <xf numFmtId="0" fontId="0" fillId="0" borderId="15" xfId="0" applyNumberFormat="1" applyBorder="1" applyAlignment="1">
      <alignment horizontal="center" vertical="center"/>
    </xf>
    <xf numFmtId="0" fontId="2" fillId="0" borderId="11"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2" fillId="0" borderId="8" xfId="0" applyNumberFormat="1" applyFont="1" applyFill="1" applyBorder="1" applyAlignment="1">
      <alignment horizontal="center" vertical="center" wrapText="1"/>
    </xf>
    <xf numFmtId="0" fontId="2" fillId="0" borderId="9" xfId="0" applyNumberFormat="1" applyFont="1" applyFill="1" applyBorder="1" applyAlignment="1">
      <alignment horizontal="center" vertical="center" wrapText="1"/>
    </xf>
    <xf numFmtId="10" fontId="13" fillId="5" borderId="15" xfId="0" applyNumberFormat="1" applyFont="1" applyFill="1" applyBorder="1" applyAlignment="1">
      <alignment horizontal="center"/>
    </xf>
    <xf numFmtId="10" fontId="13" fillId="5" borderId="9" xfId="0" applyNumberFormat="1" applyFont="1" applyFill="1" applyBorder="1" applyAlignment="1">
      <alignment horizontal="center"/>
    </xf>
    <xf numFmtId="0" fontId="14" fillId="0" borderId="17"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4" xfId="0" applyFont="1" applyBorder="1" applyAlignment="1">
      <alignment horizontal="center" vertical="center" wrapText="1"/>
    </xf>
    <xf numFmtId="10" fontId="13" fillId="5" borderId="15" xfId="0" applyNumberFormat="1" applyFont="1" applyFill="1" applyBorder="1" applyAlignment="1">
      <alignment horizontal="center" vertical="center"/>
    </xf>
    <xf numFmtId="10" fontId="13" fillId="5" borderId="9" xfId="0" applyNumberFormat="1" applyFont="1" applyFill="1" applyBorder="1" applyAlignment="1">
      <alignment horizontal="center" vertical="center"/>
    </xf>
    <xf numFmtId="0" fontId="10" fillId="3" borderId="17"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4" fillId="0" borderId="17" xfId="0" applyNumberFormat="1" applyFont="1" applyFill="1" applyBorder="1" applyAlignment="1">
      <alignment horizontal="center" vertical="center" wrapText="1"/>
    </xf>
    <xf numFmtId="0" fontId="14" fillId="0" borderId="16" xfId="0" applyNumberFormat="1" applyFont="1" applyFill="1" applyBorder="1" applyAlignment="1">
      <alignment horizontal="center" vertical="center" wrapText="1"/>
    </xf>
    <xf numFmtId="0" fontId="14" fillId="0" borderId="14" xfId="0" applyNumberFormat="1"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0"/>
  <sheetViews>
    <sheetView tabSelected="1" zoomScaleNormal="100" workbookViewId="0">
      <selection activeCell="B4" sqref="B4"/>
    </sheetView>
  </sheetViews>
  <sheetFormatPr baseColWidth="10" defaultRowHeight="15.75"/>
  <cols>
    <col min="1" max="1" width="3" customWidth="1"/>
    <col min="2" max="2" width="19.75" style="53" customWidth="1"/>
    <col min="3" max="3" width="16.125" style="35" customWidth="1"/>
    <col min="4" max="4" width="19.375" style="35" customWidth="1"/>
    <col min="5" max="5" width="17.625" style="35" customWidth="1"/>
    <col min="6" max="6" width="16.625" style="35" customWidth="1"/>
    <col min="7" max="7" width="17.625" style="1" customWidth="1"/>
    <col min="8" max="8" width="14" style="1" customWidth="1"/>
    <col min="9" max="9" width="11.125" style="30" customWidth="1"/>
    <col min="10" max="10" width="8" style="61" customWidth="1"/>
    <col min="11" max="11" width="9.875" style="39" customWidth="1"/>
  </cols>
  <sheetData>
    <row r="2" spans="2:11">
      <c r="B2" s="110" t="s">
        <v>164</v>
      </c>
      <c r="C2" s="110"/>
      <c r="D2" s="110"/>
      <c r="E2" s="110"/>
      <c r="F2" s="110"/>
      <c r="G2" s="110"/>
      <c r="H2" s="110"/>
      <c r="I2" s="110"/>
      <c r="J2" s="110"/>
      <c r="K2" s="110"/>
    </row>
    <row r="3" spans="2:11" ht="16.5" thickBot="1"/>
    <row r="4" spans="2:11" s="56" customFormat="1" ht="40.5" customHeight="1">
      <c r="B4" s="5" t="s">
        <v>0</v>
      </c>
      <c r="C4" s="6" t="s">
        <v>1</v>
      </c>
      <c r="D4" s="6" t="s">
        <v>2</v>
      </c>
      <c r="E4" s="6" t="s">
        <v>3</v>
      </c>
      <c r="F4" s="10" t="s">
        <v>4</v>
      </c>
      <c r="G4" s="68" t="s">
        <v>55</v>
      </c>
      <c r="H4" s="68" t="s">
        <v>107</v>
      </c>
      <c r="I4" s="68" t="s">
        <v>54</v>
      </c>
      <c r="J4" s="105" t="s">
        <v>161</v>
      </c>
      <c r="K4" s="68" t="s">
        <v>162</v>
      </c>
    </row>
    <row r="5" spans="2:11" ht="28.5" customHeight="1">
      <c r="B5" s="114" t="s">
        <v>23</v>
      </c>
      <c r="C5" s="114"/>
      <c r="D5" s="114"/>
      <c r="E5" s="114"/>
      <c r="F5" s="114"/>
      <c r="G5" s="69"/>
      <c r="H5" s="67"/>
      <c r="I5" s="70"/>
      <c r="J5" s="70"/>
      <c r="K5" s="72">
        <f>SUM(K6:K9)*I6</f>
        <v>0</v>
      </c>
    </row>
    <row r="6" spans="2:11" s="39" customFormat="1" ht="42" customHeight="1">
      <c r="B6" s="54" t="s">
        <v>5</v>
      </c>
      <c r="C6" s="36" t="s">
        <v>136</v>
      </c>
      <c r="D6" s="36" t="s">
        <v>137</v>
      </c>
      <c r="E6" s="36" t="s">
        <v>138</v>
      </c>
      <c r="F6" s="2" t="s">
        <v>6</v>
      </c>
      <c r="G6" s="11" t="s">
        <v>56</v>
      </c>
      <c r="H6" s="29">
        <v>0.25</v>
      </c>
      <c r="I6" s="111">
        <v>0.2</v>
      </c>
      <c r="J6" s="57">
        <v>0</v>
      </c>
      <c r="K6" s="65">
        <f>+J6*H6</f>
        <v>0</v>
      </c>
    </row>
    <row r="7" spans="2:11" ht="36" customHeight="1">
      <c r="B7" s="13" t="s">
        <v>7</v>
      </c>
      <c r="C7" s="36" t="s">
        <v>136</v>
      </c>
      <c r="D7" s="36" t="s">
        <v>137</v>
      </c>
      <c r="E7" s="36" t="s">
        <v>138</v>
      </c>
      <c r="F7" s="2" t="s">
        <v>6</v>
      </c>
      <c r="G7" s="11" t="s">
        <v>56</v>
      </c>
      <c r="H7" s="29">
        <v>0.25</v>
      </c>
      <c r="I7" s="112"/>
      <c r="J7" s="57">
        <v>0</v>
      </c>
      <c r="K7" s="65">
        <f>+J7*H7</f>
        <v>0</v>
      </c>
    </row>
    <row r="8" spans="2:11" ht="40.5" customHeight="1">
      <c r="B8" s="13" t="s">
        <v>155</v>
      </c>
      <c r="C8" s="4" t="s">
        <v>8</v>
      </c>
      <c r="D8" s="4" t="s">
        <v>9</v>
      </c>
      <c r="E8" s="4" t="s">
        <v>10</v>
      </c>
      <c r="F8" s="4" t="s">
        <v>11</v>
      </c>
      <c r="G8" s="11" t="s">
        <v>56</v>
      </c>
      <c r="H8" s="29">
        <v>0.25</v>
      </c>
      <c r="I8" s="112"/>
      <c r="J8" s="57">
        <v>0</v>
      </c>
      <c r="K8" s="65">
        <f>+J8*H8</f>
        <v>0</v>
      </c>
    </row>
    <row r="9" spans="2:11" ht="40.5" customHeight="1">
      <c r="B9" s="13" t="s">
        <v>139</v>
      </c>
      <c r="C9" s="4" t="s">
        <v>12</v>
      </c>
      <c r="D9" s="4" t="s">
        <v>13</v>
      </c>
      <c r="E9" s="4" t="s">
        <v>14</v>
      </c>
      <c r="F9" s="4" t="s">
        <v>15</v>
      </c>
      <c r="G9" s="11" t="s">
        <v>56</v>
      </c>
      <c r="H9" s="29">
        <v>0.25</v>
      </c>
      <c r="I9" s="112"/>
      <c r="J9" s="57">
        <v>0</v>
      </c>
      <c r="K9" s="65">
        <f>+J9*H9</f>
        <v>0</v>
      </c>
    </row>
    <row r="10" spans="2:11" ht="24.95" customHeight="1">
      <c r="B10" s="115" t="s">
        <v>103</v>
      </c>
      <c r="C10" s="116"/>
      <c r="D10" s="116"/>
      <c r="E10" s="116"/>
      <c r="F10" s="117"/>
      <c r="G10" s="9"/>
      <c r="H10" s="9"/>
      <c r="I10" s="31"/>
      <c r="J10" s="62"/>
      <c r="K10" s="72">
        <f>+K11*I11</f>
        <v>0</v>
      </c>
    </row>
    <row r="11" spans="2:11" ht="78.75" customHeight="1">
      <c r="B11" s="13" t="s">
        <v>22</v>
      </c>
      <c r="C11" s="4" t="s">
        <v>36</v>
      </c>
      <c r="D11" s="4" t="s">
        <v>37</v>
      </c>
      <c r="E11" s="4" t="s">
        <v>35</v>
      </c>
      <c r="F11" s="4" t="s">
        <v>34</v>
      </c>
      <c r="G11" s="11" t="s">
        <v>60</v>
      </c>
      <c r="H11" s="28">
        <v>1</v>
      </c>
      <c r="I11" s="58">
        <v>0.15</v>
      </c>
      <c r="J11" s="57">
        <v>0</v>
      </c>
      <c r="K11" s="65">
        <f>+J11*H11</f>
        <v>0</v>
      </c>
    </row>
    <row r="12" spans="2:11" ht="32.25" customHeight="1">
      <c r="B12" s="115" t="s">
        <v>104</v>
      </c>
      <c r="C12" s="116"/>
      <c r="D12" s="116"/>
      <c r="E12" s="116"/>
      <c r="F12" s="117"/>
      <c r="G12" s="9"/>
      <c r="H12" s="9"/>
      <c r="I12" s="31"/>
      <c r="J12" s="62"/>
      <c r="K12" s="72">
        <f>SUM(K13:K16)*I13</f>
        <v>0</v>
      </c>
    </row>
    <row r="13" spans="2:11" ht="57" customHeight="1">
      <c r="B13" s="13" t="s">
        <v>25</v>
      </c>
      <c r="C13" s="4"/>
      <c r="D13" s="4" t="s">
        <v>28</v>
      </c>
      <c r="E13" s="4" t="s">
        <v>39</v>
      </c>
      <c r="F13" s="83" t="s">
        <v>24</v>
      </c>
      <c r="G13" s="11" t="s">
        <v>61</v>
      </c>
      <c r="H13" s="28">
        <v>0.25</v>
      </c>
      <c r="I13" s="111">
        <v>0.15</v>
      </c>
      <c r="J13" s="57">
        <v>0</v>
      </c>
      <c r="K13" s="65">
        <f>+J13*H13</f>
        <v>0</v>
      </c>
    </row>
    <row r="14" spans="2:11" ht="76.5" customHeight="1">
      <c r="B14" s="13" t="s">
        <v>38</v>
      </c>
      <c r="C14" s="40"/>
      <c r="D14" s="4" t="s">
        <v>41</v>
      </c>
      <c r="E14" s="4" t="s">
        <v>40</v>
      </c>
      <c r="F14" s="83" t="s">
        <v>24</v>
      </c>
      <c r="G14" s="11" t="s">
        <v>62</v>
      </c>
      <c r="H14" s="28">
        <v>0.25</v>
      </c>
      <c r="I14" s="112"/>
      <c r="J14" s="57">
        <v>0</v>
      </c>
      <c r="K14" s="65">
        <f>+J14*H14</f>
        <v>0</v>
      </c>
    </row>
    <row r="15" spans="2:11" ht="67.5" customHeight="1">
      <c r="B15" s="13" t="s">
        <v>26</v>
      </c>
      <c r="C15" s="4"/>
      <c r="E15" s="4" t="s">
        <v>30</v>
      </c>
      <c r="F15" s="37" t="s">
        <v>29</v>
      </c>
      <c r="G15" s="11" t="s">
        <v>61</v>
      </c>
      <c r="H15" s="28">
        <v>0.25</v>
      </c>
      <c r="I15" s="112"/>
      <c r="J15" s="57">
        <v>0</v>
      </c>
      <c r="K15" s="65">
        <f>+J15*H15</f>
        <v>0</v>
      </c>
    </row>
    <row r="16" spans="2:11" ht="51.75" customHeight="1">
      <c r="B16" s="3" t="s">
        <v>47</v>
      </c>
      <c r="C16" s="4"/>
      <c r="D16" s="4" t="s">
        <v>50</v>
      </c>
      <c r="E16" s="4" t="s">
        <v>48</v>
      </c>
      <c r="F16" s="4" t="s">
        <v>49</v>
      </c>
      <c r="G16" s="11" t="s">
        <v>61</v>
      </c>
      <c r="H16" s="28">
        <v>0.25</v>
      </c>
      <c r="I16" s="112"/>
      <c r="J16" s="57">
        <v>0</v>
      </c>
      <c r="K16" s="65">
        <f>+J16*H16</f>
        <v>0</v>
      </c>
    </row>
    <row r="17" spans="2:11" ht="29.25" customHeight="1">
      <c r="B17" s="113" t="s">
        <v>105</v>
      </c>
      <c r="C17" s="113"/>
      <c r="D17" s="113"/>
      <c r="E17" s="113"/>
      <c r="F17" s="113"/>
      <c r="G17" s="9"/>
      <c r="H17" s="9"/>
      <c r="I17" s="31"/>
      <c r="J17" s="62"/>
      <c r="K17" s="72">
        <f>+K18*I18</f>
        <v>0</v>
      </c>
    </row>
    <row r="18" spans="2:11" ht="83.25" customHeight="1">
      <c r="B18" s="4" t="s">
        <v>43</v>
      </c>
      <c r="C18" s="4" t="s">
        <v>45</v>
      </c>
      <c r="D18" s="4" t="s">
        <v>44</v>
      </c>
      <c r="E18" s="4" t="s">
        <v>165</v>
      </c>
      <c r="F18" s="4" t="s">
        <v>42</v>
      </c>
      <c r="G18" s="11" t="s">
        <v>63</v>
      </c>
      <c r="H18" s="28">
        <v>1</v>
      </c>
      <c r="I18" s="58">
        <v>0.2</v>
      </c>
      <c r="J18" s="57">
        <v>0</v>
      </c>
      <c r="K18" s="65">
        <f>+J18*H18</f>
        <v>0</v>
      </c>
    </row>
    <row r="19" spans="2:11" ht="28.5" customHeight="1">
      <c r="B19" s="113" t="s">
        <v>106</v>
      </c>
      <c r="C19" s="113"/>
      <c r="D19" s="113"/>
      <c r="E19" s="113"/>
      <c r="F19" s="113"/>
      <c r="G19" s="9"/>
      <c r="H19" s="9"/>
      <c r="I19" s="31"/>
      <c r="J19" s="62"/>
      <c r="K19" s="72">
        <f>SUM(K20:K21)*I20</f>
        <v>0</v>
      </c>
    </row>
    <row r="20" spans="2:11" ht="84.75" customHeight="1">
      <c r="B20" s="13" t="s">
        <v>27</v>
      </c>
      <c r="C20" s="41"/>
      <c r="D20" s="4" t="s">
        <v>141</v>
      </c>
      <c r="E20" s="4" t="s">
        <v>153</v>
      </c>
      <c r="F20" s="4" t="s">
        <v>142</v>
      </c>
      <c r="G20" s="11" t="s">
        <v>64</v>
      </c>
      <c r="H20" s="32">
        <v>0.5</v>
      </c>
      <c r="I20" s="111">
        <v>0.3</v>
      </c>
      <c r="J20" s="57">
        <v>0</v>
      </c>
      <c r="K20" s="65">
        <f>+J20*H20</f>
        <v>0</v>
      </c>
    </row>
    <row r="21" spans="2:11" ht="66" customHeight="1">
      <c r="B21" s="13" t="s">
        <v>33</v>
      </c>
      <c r="C21" s="4" t="s">
        <v>154</v>
      </c>
      <c r="D21" s="4" t="s">
        <v>140</v>
      </c>
      <c r="E21" s="4" t="s">
        <v>32</v>
      </c>
      <c r="F21" s="4" t="s">
        <v>31</v>
      </c>
      <c r="G21" s="11" t="s">
        <v>65</v>
      </c>
      <c r="H21" s="32">
        <v>0.5</v>
      </c>
      <c r="I21" s="112"/>
      <c r="J21" s="57">
        <v>0</v>
      </c>
      <c r="K21" s="65">
        <f>+J21*H21</f>
        <v>0</v>
      </c>
    </row>
    <row r="22" spans="2:11" ht="18.75">
      <c r="B22" s="8"/>
      <c r="C22" s="38"/>
      <c r="D22" s="38"/>
      <c r="E22" s="38"/>
      <c r="F22" s="38"/>
      <c r="G22" s="8"/>
      <c r="H22" s="8"/>
      <c r="I22" s="108" t="s">
        <v>160</v>
      </c>
      <c r="J22" s="109"/>
      <c r="K22" s="72">
        <f>+K5+K10+K12+K17+K19</f>
        <v>0</v>
      </c>
    </row>
    <row r="23" spans="2:11">
      <c r="B23" s="8"/>
      <c r="C23" s="38"/>
      <c r="D23" s="38"/>
      <c r="E23" s="38"/>
      <c r="F23" s="38"/>
      <c r="G23" s="8"/>
      <c r="H23" s="8"/>
    </row>
    <row r="26" spans="2:11">
      <c r="C26" s="38"/>
    </row>
    <row r="27" spans="2:11">
      <c r="C27" s="38"/>
    </row>
    <row r="28" spans="2:11">
      <c r="C28" s="38"/>
    </row>
    <row r="29" spans="2:11" ht="51" customHeight="1">
      <c r="C29" s="38"/>
    </row>
    <row r="30" spans="2:11" ht="27" customHeight="1"/>
  </sheetData>
  <mergeCells count="10">
    <mergeCell ref="I22:J22"/>
    <mergeCell ref="B2:K2"/>
    <mergeCell ref="I6:I9"/>
    <mergeCell ref="I13:I16"/>
    <mergeCell ref="I20:I21"/>
    <mergeCell ref="B19:F19"/>
    <mergeCell ref="B5:F5"/>
    <mergeCell ref="B12:F12"/>
    <mergeCell ref="B17:F17"/>
    <mergeCell ref="B10:F10"/>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J16"/>
  <sheetViews>
    <sheetView topLeftCell="A6" zoomScaleNormal="100" workbookViewId="0">
      <pane ySplit="2" topLeftCell="A13" activePane="bottomLeft" state="frozen"/>
      <selection activeCell="B6" sqref="B6"/>
      <selection pane="bottomLeft" activeCell="I14" sqref="I14"/>
    </sheetView>
  </sheetViews>
  <sheetFormatPr baseColWidth="10" defaultRowHeight="15.75"/>
  <cols>
    <col min="1" max="1" width="4.25" customWidth="1"/>
    <col min="2" max="2" width="15.625" style="15" customWidth="1"/>
    <col min="3" max="4" width="21.875" customWidth="1"/>
    <col min="5" max="5" width="25.375" customWidth="1"/>
    <col min="6" max="6" width="20" customWidth="1"/>
    <col min="7" max="7" width="18.875" customWidth="1"/>
    <col min="8" max="8" width="12" customWidth="1"/>
    <col min="9" max="9" width="8.875" style="60" customWidth="1"/>
  </cols>
  <sheetData>
    <row r="6" spans="2:10" ht="16.5" thickBot="1"/>
    <row r="7" spans="2:10" s="7" customFormat="1" ht="26.25" thickBot="1">
      <c r="B7" s="86" t="s">
        <v>0</v>
      </c>
      <c r="C7" s="87" t="s">
        <v>1</v>
      </c>
      <c r="D7" s="87" t="s">
        <v>2</v>
      </c>
      <c r="E7" s="87" t="s">
        <v>3</v>
      </c>
      <c r="F7" s="88" t="s">
        <v>4</v>
      </c>
      <c r="G7" s="89" t="s">
        <v>55</v>
      </c>
      <c r="H7" s="89" t="s">
        <v>71</v>
      </c>
      <c r="I7" s="106" t="s">
        <v>161</v>
      </c>
      <c r="J7" s="89" t="s">
        <v>162</v>
      </c>
    </row>
    <row r="8" spans="2:10" ht="24" customHeight="1" thickBot="1">
      <c r="B8" s="120" t="s">
        <v>69</v>
      </c>
      <c r="C8" s="121"/>
      <c r="D8" s="121"/>
      <c r="E8" s="121"/>
      <c r="F8" s="121"/>
      <c r="G8" s="121"/>
      <c r="H8" s="121"/>
      <c r="I8" s="121"/>
      <c r="J8" s="122"/>
    </row>
    <row r="9" spans="2:10" ht="159.75" customHeight="1">
      <c r="B9" s="24" t="s">
        <v>144</v>
      </c>
      <c r="C9" s="90" t="s">
        <v>166</v>
      </c>
      <c r="D9" s="90" t="s">
        <v>167</v>
      </c>
      <c r="E9" s="90" t="s">
        <v>168</v>
      </c>
      <c r="F9" s="90" t="s">
        <v>163</v>
      </c>
      <c r="G9" s="91" t="s">
        <v>72</v>
      </c>
      <c r="H9" s="92">
        <v>0.3</v>
      </c>
      <c r="I9" s="93">
        <v>0</v>
      </c>
      <c r="J9" s="94">
        <f t="shared" ref="J9:J15" si="0">+I9*H9</f>
        <v>0</v>
      </c>
    </row>
    <row r="10" spans="2:10" ht="96.75" customHeight="1">
      <c r="B10" s="42" t="s">
        <v>145</v>
      </c>
      <c r="C10" s="17" t="s">
        <v>169</v>
      </c>
      <c r="D10" s="17" t="s">
        <v>170</v>
      </c>
      <c r="E10" s="19" t="s">
        <v>171</v>
      </c>
      <c r="F10" s="19" t="s">
        <v>156</v>
      </c>
      <c r="G10" s="18" t="s">
        <v>73</v>
      </c>
      <c r="H10" s="84">
        <v>0.25</v>
      </c>
      <c r="I10" s="71">
        <v>0</v>
      </c>
      <c r="J10" s="65">
        <f t="shared" si="0"/>
        <v>0</v>
      </c>
    </row>
    <row r="11" spans="2:10" ht="81.75" customHeight="1">
      <c r="B11" s="24" t="s">
        <v>97</v>
      </c>
      <c r="C11" s="20" t="s">
        <v>172</v>
      </c>
      <c r="D11" s="20" t="s">
        <v>173</v>
      </c>
      <c r="E11" s="20" t="s">
        <v>174</v>
      </c>
      <c r="F11" s="20" t="s">
        <v>175</v>
      </c>
      <c r="G11" s="18" t="s">
        <v>98</v>
      </c>
      <c r="H11" s="25">
        <v>0.1</v>
      </c>
      <c r="I11" s="71">
        <v>0</v>
      </c>
      <c r="J11" s="65">
        <f t="shared" si="0"/>
        <v>0</v>
      </c>
    </row>
    <row r="12" spans="2:10" ht="142.5" customHeight="1">
      <c r="B12" s="27" t="s">
        <v>99</v>
      </c>
      <c r="C12" s="17" t="s">
        <v>177</v>
      </c>
      <c r="D12" s="17" t="s">
        <v>176</v>
      </c>
      <c r="E12" s="17" t="s">
        <v>178</v>
      </c>
      <c r="F12" s="17" t="s">
        <v>179</v>
      </c>
      <c r="G12" s="21" t="s">
        <v>100</v>
      </c>
      <c r="H12" s="85">
        <v>0.1</v>
      </c>
      <c r="I12" s="71">
        <v>0</v>
      </c>
      <c r="J12" s="65">
        <f t="shared" si="0"/>
        <v>0</v>
      </c>
    </row>
    <row r="13" spans="2:10" ht="163.5" customHeight="1">
      <c r="B13" s="24" t="s">
        <v>68</v>
      </c>
      <c r="C13" s="17" t="s">
        <v>180</v>
      </c>
      <c r="D13" s="17" t="s">
        <v>181</v>
      </c>
      <c r="E13" s="17" t="s">
        <v>182</v>
      </c>
      <c r="F13" s="17" t="s">
        <v>183</v>
      </c>
      <c r="G13" s="18" t="s">
        <v>101</v>
      </c>
      <c r="H13" s="25">
        <v>0.1</v>
      </c>
      <c r="I13" s="71">
        <v>0</v>
      </c>
      <c r="J13" s="65">
        <f t="shared" si="0"/>
        <v>0</v>
      </c>
    </row>
    <row r="14" spans="2:10" ht="45" customHeight="1">
      <c r="B14" s="24" t="s">
        <v>102</v>
      </c>
      <c r="C14" s="17" t="s">
        <v>184</v>
      </c>
      <c r="D14" s="17" t="s">
        <v>185</v>
      </c>
      <c r="E14" s="34"/>
      <c r="F14" s="34"/>
      <c r="G14" s="18" t="s">
        <v>101</v>
      </c>
      <c r="H14" s="25">
        <v>0.1</v>
      </c>
      <c r="I14" s="71">
        <v>0</v>
      </c>
      <c r="J14" s="65">
        <f t="shared" si="0"/>
        <v>0</v>
      </c>
    </row>
    <row r="15" spans="2:10" ht="62.25" customHeight="1">
      <c r="B15" s="24" t="s">
        <v>143</v>
      </c>
      <c r="C15" s="24" t="s">
        <v>186</v>
      </c>
      <c r="D15" s="24" t="s">
        <v>187</v>
      </c>
      <c r="E15" s="22"/>
      <c r="F15" s="22"/>
      <c r="G15" s="22"/>
      <c r="H15" s="25">
        <v>0.05</v>
      </c>
      <c r="I15" s="71">
        <v>0</v>
      </c>
      <c r="J15" s="65">
        <f t="shared" si="0"/>
        <v>0</v>
      </c>
    </row>
    <row r="16" spans="2:10" ht="18.75">
      <c r="H16" s="118" t="s">
        <v>160</v>
      </c>
      <c r="I16" s="119"/>
      <c r="J16" s="73">
        <f>SUM(J9:J15)</f>
        <v>0</v>
      </c>
    </row>
  </sheetData>
  <mergeCells count="2">
    <mergeCell ref="H16:I16"/>
    <mergeCell ref="B8:J8"/>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I11"/>
  <sheetViews>
    <sheetView topLeftCell="A7" zoomScale="90" zoomScaleNormal="90" workbookViewId="0">
      <selection activeCell="G11" sqref="G11:H11"/>
    </sheetView>
  </sheetViews>
  <sheetFormatPr baseColWidth="10" defaultColWidth="10.625" defaultRowHeight="12.75"/>
  <cols>
    <col min="1" max="1" width="24" style="44" customWidth="1"/>
    <col min="2" max="2" width="23.25" style="44" customWidth="1"/>
    <col min="3" max="3" width="25" style="44" customWidth="1"/>
    <col min="4" max="4" width="24.5" style="44" customWidth="1"/>
    <col min="5" max="5" width="21.875" style="44" customWidth="1"/>
    <col min="6" max="6" width="24.375" style="44" customWidth="1"/>
    <col min="7" max="7" width="13.375" style="44" customWidth="1"/>
    <col min="8" max="8" width="8.875" style="59" customWidth="1"/>
    <col min="9" max="9" width="10.625" style="59"/>
    <col min="10" max="16384" width="10.625" style="44"/>
  </cols>
  <sheetData>
    <row r="1" spans="1:9" ht="13.5" thickBot="1"/>
    <row r="2" spans="1:9" ht="26.25" customHeight="1" thickBot="1">
      <c r="A2" s="125" t="s">
        <v>70</v>
      </c>
      <c r="B2" s="126"/>
      <c r="C2" s="126"/>
      <c r="D2" s="126"/>
      <c r="E2" s="126"/>
      <c r="F2" s="126"/>
      <c r="G2" s="126"/>
      <c r="H2" s="126"/>
      <c r="I2" s="127"/>
    </row>
    <row r="3" spans="1:9" s="49" customFormat="1" ht="36.950000000000003" customHeight="1" thickBot="1">
      <c r="A3" s="103" t="s">
        <v>0</v>
      </c>
      <c r="B3" s="104" t="s">
        <v>1</v>
      </c>
      <c r="C3" s="102" t="s">
        <v>2</v>
      </c>
      <c r="D3" s="45" t="s">
        <v>3</v>
      </c>
      <c r="E3" s="46" t="s">
        <v>4</v>
      </c>
      <c r="F3" s="47" t="s">
        <v>55</v>
      </c>
      <c r="G3" s="48" t="s">
        <v>71</v>
      </c>
      <c r="H3" s="107" t="s">
        <v>161</v>
      </c>
      <c r="I3" s="16" t="s">
        <v>162</v>
      </c>
    </row>
    <row r="4" spans="1:9" ht="84" customHeight="1">
      <c r="A4" s="51" t="s">
        <v>108</v>
      </c>
      <c r="B4" s="51" t="s">
        <v>109</v>
      </c>
      <c r="C4" s="51" t="s">
        <v>110</v>
      </c>
      <c r="D4" s="51" t="s">
        <v>111</v>
      </c>
      <c r="E4" s="51" t="s">
        <v>112</v>
      </c>
      <c r="F4" s="51" t="s">
        <v>113</v>
      </c>
      <c r="G4" s="100">
        <v>0.15</v>
      </c>
      <c r="H4" s="101">
        <v>0</v>
      </c>
      <c r="I4" s="64">
        <f>+H4*G4</f>
        <v>0</v>
      </c>
    </row>
    <row r="5" spans="1:9" ht="78" customHeight="1">
      <c r="A5" s="50" t="s">
        <v>82</v>
      </c>
      <c r="B5" s="50" t="s">
        <v>128</v>
      </c>
      <c r="C5" s="50" t="s">
        <v>129</v>
      </c>
      <c r="D5" s="50" t="s">
        <v>130</v>
      </c>
      <c r="E5" s="50" t="s">
        <v>131</v>
      </c>
      <c r="F5" s="50" t="s">
        <v>114</v>
      </c>
      <c r="G5" s="100">
        <v>0.2</v>
      </c>
      <c r="H5" s="101">
        <v>0</v>
      </c>
      <c r="I5" s="64">
        <f>+H5*G5</f>
        <v>0</v>
      </c>
    </row>
    <row r="6" spans="1:9" ht="56.25" customHeight="1">
      <c r="A6" s="50" t="s">
        <v>157</v>
      </c>
      <c r="B6" s="50" t="s">
        <v>132</v>
      </c>
      <c r="C6" s="50" t="s">
        <v>135</v>
      </c>
      <c r="D6" s="50" t="s">
        <v>134</v>
      </c>
      <c r="E6" s="50" t="s">
        <v>133</v>
      </c>
      <c r="F6" s="50" t="s">
        <v>115</v>
      </c>
      <c r="G6" s="100">
        <v>0.1</v>
      </c>
      <c r="H6" s="101">
        <v>0</v>
      </c>
      <c r="I6" s="64">
        <f t="shared" ref="I6:I10" si="0">+H6*G6</f>
        <v>0</v>
      </c>
    </row>
    <row r="7" spans="1:9" ht="63" customHeight="1">
      <c r="A7" s="50" t="s">
        <v>122</v>
      </c>
      <c r="B7" s="50" t="s">
        <v>66</v>
      </c>
      <c r="C7" s="50" t="s">
        <v>67</v>
      </c>
      <c r="D7" s="50" t="s">
        <v>79</v>
      </c>
      <c r="E7" s="50" t="s">
        <v>116</v>
      </c>
      <c r="F7" s="50" t="s">
        <v>158</v>
      </c>
      <c r="G7" s="100">
        <v>0.2</v>
      </c>
      <c r="H7" s="101">
        <v>0</v>
      </c>
      <c r="I7" s="64">
        <f t="shared" si="0"/>
        <v>0</v>
      </c>
    </row>
    <row r="8" spans="1:9" ht="120" customHeight="1">
      <c r="A8" s="50" t="s">
        <v>74</v>
      </c>
      <c r="B8" s="50" t="s">
        <v>75</v>
      </c>
      <c r="C8" s="50" t="s">
        <v>76</v>
      </c>
      <c r="D8" s="50" t="s">
        <v>77</v>
      </c>
      <c r="E8" s="50" t="s">
        <v>78</v>
      </c>
      <c r="F8" s="50" t="s">
        <v>80</v>
      </c>
      <c r="G8" s="100">
        <v>0.15</v>
      </c>
      <c r="H8" s="101">
        <v>0</v>
      </c>
      <c r="I8" s="64">
        <f t="shared" si="0"/>
        <v>0</v>
      </c>
    </row>
    <row r="9" spans="1:9" ht="94.5" customHeight="1">
      <c r="A9" s="50" t="s">
        <v>81</v>
      </c>
      <c r="B9" s="50" t="s">
        <v>117</v>
      </c>
      <c r="C9" s="50" t="s">
        <v>118</v>
      </c>
      <c r="D9" s="50" t="s">
        <v>119</v>
      </c>
      <c r="E9" s="50" t="s">
        <v>120</v>
      </c>
      <c r="F9" s="50" t="s">
        <v>121</v>
      </c>
      <c r="G9" s="100">
        <v>0.1</v>
      </c>
      <c r="H9" s="101">
        <v>0</v>
      </c>
      <c r="I9" s="64">
        <f t="shared" si="0"/>
        <v>0</v>
      </c>
    </row>
    <row r="10" spans="1:9" ht="76.5" customHeight="1">
      <c r="A10" s="43" t="s">
        <v>123</v>
      </c>
      <c r="B10" s="33" t="s">
        <v>127</v>
      </c>
      <c r="C10" s="33" t="s">
        <v>124</v>
      </c>
      <c r="D10" s="33" t="s">
        <v>125</v>
      </c>
      <c r="E10" s="33" t="s">
        <v>126</v>
      </c>
      <c r="F10" s="50" t="s">
        <v>159</v>
      </c>
      <c r="G10" s="100">
        <v>0.1</v>
      </c>
      <c r="H10" s="101">
        <v>0</v>
      </c>
      <c r="I10" s="64">
        <f t="shared" si="0"/>
        <v>0</v>
      </c>
    </row>
    <row r="11" spans="1:9" s="52" customFormat="1" ht="30" customHeight="1">
      <c r="G11" s="123" t="s">
        <v>160</v>
      </c>
      <c r="H11" s="124"/>
      <c r="I11" s="79">
        <f>SUM(I4:I10)</f>
        <v>0</v>
      </c>
    </row>
  </sheetData>
  <mergeCells count="2">
    <mergeCell ref="G11:H11"/>
    <mergeCell ref="A2:I2"/>
  </mergeCell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opLeftCell="A3" zoomScaleNormal="100" zoomScalePageLayoutView="110" workbookViewId="0">
      <selection activeCell="G9" sqref="G9:H9"/>
    </sheetView>
  </sheetViews>
  <sheetFormatPr baseColWidth="10" defaultRowHeight="15.75"/>
  <cols>
    <col min="1" max="1" width="24.625" customWidth="1"/>
    <col min="2" max="2" width="22.625" customWidth="1"/>
    <col min="3" max="3" width="23.5" customWidth="1"/>
    <col min="4" max="4" width="24.375" customWidth="1"/>
    <col min="5" max="5" width="19.875" customWidth="1"/>
    <col min="6" max="6" width="17.5" customWidth="1"/>
    <col min="8" max="8" width="8.375" customWidth="1"/>
    <col min="9" max="9" width="7.125" customWidth="1"/>
  </cols>
  <sheetData>
    <row r="1" spans="1:9" ht="16.5" thickBot="1"/>
    <row r="2" spans="1:9" ht="26.25" thickBot="1">
      <c r="A2" s="55" t="s">
        <v>0</v>
      </c>
      <c r="B2" s="75" t="s">
        <v>1</v>
      </c>
      <c r="C2" s="76" t="s">
        <v>2</v>
      </c>
      <c r="D2" s="76" t="s">
        <v>3</v>
      </c>
      <c r="E2" s="77" t="s">
        <v>4</v>
      </c>
      <c r="F2" s="78" t="s">
        <v>55</v>
      </c>
      <c r="G2" s="16" t="s">
        <v>71</v>
      </c>
      <c r="H2" s="107" t="s">
        <v>161</v>
      </c>
      <c r="I2" s="16" t="s">
        <v>162</v>
      </c>
    </row>
    <row r="3" spans="1:9" ht="30" customHeight="1" thickBot="1">
      <c r="A3" s="128" t="s">
        <v>96</v>
      </c>
      <c r="B3" s="129"/>
      <c r="C3" s="129"/>
      <c r="D3" s="129"/>
      <c r="E3" s="129"/>
      <c r="F3" s="129"/>
      <c r="G3" s="129"/>
      <c r="H3" s="129"/>
      <c r="I3" s="130"/>
    </row>
    <row r="4" spans="1:9" s="7" customFormat="1" ht="38.25">
      <c r="A4" s="95" t="s">
        <v>89</v>
      </c>
      <c r="B4" s="96" t="s">
        <v>16</v>
      </c>
      <c r="C4" s="96" t="s">
        <v>17</v>
      </c>
      <c r="D4" s="96" t="s">
        <v>90</v>
      </c>
      <c r="E4" s="97"/>
      <c r="F4" s="98" t="s">
        <v>57</v>
      </c>
      <c r="G4" s="92">
        <v>0.35</v>
      </c>
      <c r="H4" s="93">
        <v>0</v>
      </c>
      <c r="I4" s="94">
        <f>+H4*G4</f>
        <v>0</v>
      </c>
    </row>
    <row r="5" spans="1:9" ht="61.5" customHeight="1">
      <c r="A5" s="13" t="s">
        <v>18</v>
      </c>
      <c r="B5" s="3" t="s">
        <v>19</v>
      </c>
      <c r="C5" s="3" t="s">
        <v>20</v>
      </c>
      <c r="D5" s="3" t="s">
        <v>91</v>
      </c>
      <c r="E5" s="11"/>
      <c r="F5" s="23" t="s">
        <v>58</v>
      </c>
      <c r="G5" s="25">
        <v>0.15</v>
      </c>
      <c r="H5" s="71">
        <v>0</v>
      </c>
      <c r="I5" s="65">
        <f t="shared" ref="I5:I8" si="0">+H5*G5</f>
        <v>0</v>
      </c>
    </row>
    <row r="6" spans="1:9" s="14" customFormat="1" ht="63.75" customHeight="1">
      <c r="A6" s="13" t="s">
        <v>21</v>
      </c>
      <c r="B6" s="3" t="s">
        <v>93</v>
      </c>
      <c r="C6" s="3" t="s">
        <v>92</v>
      </c>
      <c r="D6" s="3" t="s">
        <v>94</v>
      </c>
      <c r="E6" s="11"/>
      <c r="F6" s="23" t="s">
        <v>95</v>
      </c>
      <c r="G6" s="25">
        <v>0.15</v>
      </c>
      <c r="H6" s="74">
        <v>0</v>
      </c>
      <c r="I6" s="65">
        <f t="shared" si="0"/>
        <v>0</v>
      </c>
    </row>
    <row r="7" spans="1:9" ht="51.75" customHeight="1">
      <c r="A7" s="3" t="s">
        <v>46</v>
      </c>
      <c r="B7" s="3" t="s">
        <v>53</v>
      </c>
      <c r="C7" s="3" t="s">
        <v>52</v>
      </c>
      <c r="D7" s="4" t="s">
        <v>51</v>
      </c>
      <c r="E7" s="11"/>
      <c r="F7" s="23" t="s">
        <v>59</v>
      </c>
      <c r="G7" s="25">
        <v>0.15</v>
      </c>
      <c r="H7" s="71">
        <v>0</v>
      </c>
      <c r="I7" s="65">
        <f t="shared" si="0"/>
        <v>0</v>
      </c>
    </row>
    <row r="8" spans="1:9" ht="63.75">
      <c r="A8" s="26" t="s">
        <v>83</v>
      </c>
      <c r="B8" s="12" t="s">
        <v>84</v>
      </c>
      <c r="C8" s="12" t="s">
        <v>85</v>
      </c>
      <c r="D8" s="26" t="s">
        <v>86</v>
      </c>
      <c r="E8" s="26" t="s">
        <v>87</v>
      </c>
      <c r="F8" s="23" t="s">
        <v>88</v>
      </c>
      <c r="G8" s="25">
        <v>0.2</v>
      </c>
      <c r="H8" s="71">
        <v>0</v>
      </c>
      <c r="I8" s="65">
        <f t="shared" si="0"/>
        <v>0</v>
      </c>
    </row>
    <row r="9" spans="1:9" ht="21" customHeight="1">
      <c r="G9" s="123" t="s">
        <v>160</v>
      </c>
      <c r="H9" s="124"/>
      <c r="I9" s="73">
        <f>SUM(I4:I8)</f>
        <v>0</v>
      </c>
    </row>
  </sheetData>
  <mergeCells count="2">
    <mergeCell ref="G9:H9"/>
    <mergeCell ref="A3:I3"/>
  </mergeCell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10"/>
  <sheetViews>
    <sheetView workbookViewId="0">
      <selection activeCell="E1" sqref="E1:F1048576"/>
    </sheetView>
  </sheetViews>
  <sheetFormatPr baseColWidth="10" defaultRowHeight="15.75"/>
  <cols>
    <col min="2" max="2" width="29.5" bestFit="1" customWidth="1"/>
    <col min="3" max="3" width="23" style="7" customWidth="1"/>
    <col min="4" max="4" width="20.125" style="7" customWidth="1"/>
  </cols>
  <sheetData>
    <row r="3" spans="2:4" ht="21">
      <c r="B3" s="99" t="s">
        <v>188</v>
      </c>
    </row>
    <row r="5" spans="2:4" s="7" customFormat="1" ht="18.75">
      <c r="B5" s="80" t="s">
        <v>148</v>
      </c>
      <c r="C5" s="80" t="s">
        <v>146</v>
      </c>
      <c r="D5" s="80" t="s">
        <v>147</v>
      </c>
    </row>
    <row r="6" spans="2:4">
      <c r="B6" s="63" t="s">
        <v>149</v>
      </c>
      <c r="C6" s="25">
        <v>0.5</v>
      </c>
      <c r="D6" s="66">
        <v>0.3</v>
      </c>
    </row>
    <row r="7" spans="2:4">
      <c r="B7" s="63" t="s">
        <v>150</v>
      </c>
      <c r="C7" s="25">
        <v>0.1</v>
      </c>
      <c r="D7" s="66">
        <v>0.5</v>
      </c>
    </row>
    <row r="8" spans="2:4">
      <c r="B8" s="63" t="s">
        <v>151</v>
      </c>
      <c r="C8" s="25">
        <v>0.2</v>
      </c>
      <c r="D8" s="66">
        <v>0.1</v>
      </c>
    </row>
    <row r="9" spans="2:4">
      <c r="B9" s="63" t="s">
        <v>152</v>
      </c>
      <c r="C9" s="25">
        <v>0.2</v>
      </c>
      <c r="D9" s="66">
        <v>0.1</v>
      </c>
    </row>
    <row r="10" spans="2:4">
      <c r="B10" s="81" t="s">
        <v>160</v>
      </c>
      <c r="C10" s="82">
        <f>SUM(C6:C9)</f>
        <v>1</v>
      </c>
      <c r="D10" s="82">
        <f>SUM(D6:D9)</f>
        <v>1</v>
      </c>
    </row>
  </sheetData>
  <pageMargins left="0.7" right="0.7" top="0.75" bottom="0.75" header="0.3" footer="0.3"/>
  <pageSetup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Dimension docencia</vt:lpstr>
      <vt:lpstr>Investigación</vt:lpstr>
      <vt:lpstr>Vinculación con el medio</vt:lpstr>
      <vt:lpstr>Desarrollo disc. y prof.</vt:lpstr>
      <vt:lpstr>Pesos por categoría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c:creator>
  <cp:lastModifiedBy>RENE ANGEL VEGA  GARCIA</cp:lastModifiedBy>
  <dcterms:created xsi:type="dcterms:W3CDTF">2020-04-13T23:31:50Z</dcterms:created>
  <dcterms:modified xsi:type="dcterms:W3CDTF">2022-05-19T20:50:42Z</dcterms:modified>
</cp:coreProperties>
</file>